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8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<sst xmlns="http://schemas.openxmlformats.org/spreadsheetml/2006/main" count="48" uniqueCount="40">
  <si>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NPM</t>
  </si>
  <si>
    <t>NO</t>
  </si>
  <si>
    <t>NAMA</t>
  </si>
  <si>
    <t>TUGAS 1</t>
  </si>
  <si>
    <t>TUGAS 2</t>
  </si>
  <si>
    <t>UTS</t>
  </si>
  <si>
    <t>UAS</t>
  </si>
  <si>
    <t>NILAI AKHIR</t>
  </si>
  <si>
    <t>NILAI HURUF</t>
  </si>
  <si>
    <t>DAFTAR NILAI APLIKOM</t>
  </si>
  <si>
    <t>KELAS PGSD</t>
  </si>
  <si>
    <t>HENDRA</t>
  </si>
  <si>
    <t>AZHAR</t>
  </si>
  <si>
    <t>HANAFI</t>
  </si>
  <si>
    <t>TANTO</t>
  </si>
  <si>
    <t>AGUNG K</t>
  </si>
  <si>
    <t>09144600056</t>
  </si>
  <si>
    <t>09144600075</t>
  </si>
  <si>
    <t>09144600055</t>
  </si>
  <si>
    <t>MATA KULIAH</t>
  </si>
  <si>
    <t>NILAI</t>
  </si>
  <si>
    <t>SKS</t>
  </si>
  <si>
    <t>JUMLAH</t>
  </si>
  <si>
    <t>A</t>
  </si>
  <si>
    <t>B</t>
  </si>
  <si>
    <t>BOBOT</t>
  </si>
  <si>
    <t>APLIKOM</t>
  </si>
  <si>
    <t>PKN SD</t>
  </si>
  <si>
    <t>MATEMATIKA 3</t>
  </si>
  <si>
    <t>B INDONESIA 3</t>
  </si>
  <si>
    <t>IPA 1</t>
  </si>
  <si>
    <t>IPS 1</t>
  </si>
  <si>
    <t>MEDIA P</t>
  </si>
  <si>
    <t>PSIKOLOGI P</t>
  </si>
  <si>
    <t>IPK</t>
  </si>
  <si>
    <t>09144600015</t>
  </si>
  <si>
    <t>09144600011</t>
  </si>
  <si>
    <t>NPM : 09144600055</t>
  </si>
  <si>
    <t>NAMA : Siti Arumsari</t>
  </si>
  <si>
    <t>KELAS : D09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</si>
</sst>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14" sqref="I14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1.7109375" style="0" customWidth="1"/>
  </cols>
  <sheetData>
    <row r="1" spans="1:9" ht="12.7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10</v>
      </c>
      <c r="B2" s="1"/>
      <c r="C2" s="1"/>
      <c r="D2" s="1"/>
      <c r="E2" s="1"/>
      <c r="F2" s="1"/>
      <c r="G2" s="1"/>
      <c r="H2" s="1"/>
      <c r="I2" s="1"/>
    </row>
    <row r="4" spans="1:9" ht="25.5">
      <c r="A4" s="7" t="s">
        <v>1</v>
      </c>
      <c r="B4" s="7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</row>
    <row r="5" spans="1:9" ht="12.75">
      <c r="A5" s="8">
        <v>1</v>
      </c>
      <c r="B5" s="3" t="s">
        <v>16</v>
      </c>
      <c r="C5" s="2" t="s">
        <v>11</v>
      </c>
      <c r="D5" s="8">
        <v>80</v>
      </c>
      <c r="E5" s="8">
        <v>90</v>
      </c>
      <c r="F5" s="9">
        <v>90</v>
      </c>
      <c r="G5" s="9">
        <v>80</v>
      </c>
      <c r="H5" s="8">
        <f>(20%*D5+20%*E5+25%*F5+35%*G5)</f>
        <v>84.5</v>
      </c>
      <c r="I5" s="8" t="str">
        <f>IF(H5&gt;90,"A",IF(H5&gt;80,"B",IF(H5&gt;60,"C",IF(H5&gt;50,"D","E"))))</f>
        <v>B</v>
      </c>
    </row>
    <row r="6" spans="1:9" ht="12.75">
      <c r="A6" s="8">
        <v>2</v>
      </c>
      <c r="B6" s="3" t="s">
        <v>17</v>
      </c>
      <c r="C6" s="2" t="s">
        <v>12</v>
      </c>
      <c r="D6" s="8">
        <v>90</v>
      </c>
      <c r="E6" s="8">
        <v>80</v>
      </c>
      <c r="F6" s="9">
        <v>80</v>
      </c>
      <c r="G6" s="9">
        <v>90</v>
      </c>
      <c r="H6" s="8">
        <f>(20%*D6+20%*E6+25%*F6+35%*G6)</f>
        <v>85.5</v>
      </c>
      <c r="I6" s="8" t="str">
        <f>IF(H6&gt;90,"A",IF(H6&gt;80,"B",IF(H6&gt;60,"C",IF(H6&gt;50,"D","E"))))</f>
        <v>B</v>
      </c>
    </row>
    <row r="7" spans="1:9" ht="12.75">
      <c r="A7" s="8">
        <v>3</v>
      </c>
      <c r="B7" s="3" t="s">
        <v>18</v>
      </c>
      <c r="C7" s="2" t="s">
        <v>13</v>
      </c>
      <c r="D7" s="8">
        <v>80</v>
      </c>
      <c r="E7" s="8">
        <v>70</v>
      </c>
      <c r="F7" s="9">
        <v>85</v>
      </c>
      <c r="G7" s="9">
        <v>85</v>
      </c>
      <c r="H7" s="8">
        <f>(20%*D7+20%*E7+25%*F7+35%*G7)</f>
        <v>81</v>
      </c>
      <c r="I7" s="8" t="str">
        <f>IF(H7&gt;90,"A",IF(H7&gt;80,"B",IF(H7&gt;60,"C",IF(H7&gt;50,"D","E"))))</f>
        <v>B</v>
      </c>
    </row>
    <row r="8" spans="1:9" ht="12.75">
      <c r="A8" s="8">
        <v>4</v>
      </c>
      <c r="B8" s="3" t="s">
        <v>35</v>
      </c>
      <c r="C8" s="2" t="s">
        <v>14</v>
      </c>
      <c r="D8" s="9">
        <v>85</v>
      </c>
      <c r="E8" s="9">
        <v>80</v>
      </c>
      <c r="F8" s="9">
        <v>80</v>
      </c>
      <c r="G8" s="9">
        <v>90</v>
      </c>
      <c r="H8" s="8">
        <f>(20%*D8+20%*E8+25%*F8+35%*G8)</f>
        <v>84.5</v>
      </c>
      <c r="I8" s="8" t="str">
        <f>IF(H8&gt;90,"A",IF(H8&gt;80,"B",IF(H8&gt;60,"C",IF(H8&gt;50,"D","E"))))</f>
        <v>B</v>
      </c>
    </row>
    <row r="9" spans="1:9" ht="12.75">
      <c r="A9" s="8">
        <v>5</v>
      </c>
      <c r="B9" s="3" t="s">
        <v>36</v>
      </c>
      <c r="C9" s="2" t="s">
        <v>15</v>
      </c>
      <c r="D9" s="9">
        <v>85</v>
      </c>
      <c r="E9" s="9">
        <v>90</v>
      </c>
      <c r="F9" s="9">
        <v>90</v>
      </c>
      <c r="G9" s="9">
        <v>80</v>
      </c>
      <c r="H9" s="8">
        <f>(20%*D9+20%*E9+25%*F9+35%*G9)</f>
        <v>85.5</v>
      </c>
      <c r="I9" s="8" t="str">
        <f>IF(H9&gt;90,"A",IF(H9&gt;80,"B",IF(H9&gt;60,"C",IF(H9&gt;50,"D","E"))))</f>
        <v>B</v>
      </c>
    </row>
    <row r="10" spans="1:9" ht="12.75">
      <c r="A10" s="4"/>
      <c r="B10" s="5"/>
      <c r="C10" s="4"/>
      <c r="D10" s="6"/>
      <c r="E10" s="6"/>
      <c r="F10" s="6"/>
      <c r="G10" s="4"/>
      <c r="H10" s="4"/>
      <c r="I10" s="4"/>
    </row>
    <row r="11" spans="1:9" ht="12.75">
      <c r="A11" s="4"/>
      <c r="B11" s="5"/>
      <c r="C11" s="4"/>
      <c r="D11" s="4"/>
      <c r="E11" s="4"/>
      <c r="F11" s="4"/>
      <c r="G11" s="4"/>
      <c r="H11" s="4"/>
      <c r="I11" s="4"/>
    </row>
    <row r="12" spans="1:9" ht="12.75">
      <c r="A12" s="4"/>
      <c r="B12" s="5"/>
      <c r="C12" s="4"/>
      <c r="D12" s="4"/>
      <c r="E12" s="4"/>
      <c r="F12" s="4"/>
      <c r="G12" s="4"/>
      <c r="H12" s="4"/>
      <c r="I12" s="4"/>
    </row>
    <row r="13" spans="1:9" ht="12.75">
      <c r="A13" s="4"/>
      <c r="B13" s="5"/>
      <c r="C13" s="4"/>
      <c r="D13" s="4"/>
      <c r="E13" s="4"/>
      <c r="F13" s="4"/>
      <c r="G13" s="4"/>
      <c r="H13" s="4"/>
      <c r="I13" s="4"/>
    </row>
    <row r="14" spans="1:9" ht="12.75">
      <c r="A14" s="4"/>
      <c r="B14" s="5"/>
      <c r="C14" s="4"/>
      <c r="D14" s="4"/>
      <c r="E14" s="4"/>
      <c r="F14" s="4"/>
      <c r="G14" s="4"/>
      <c r="H14" s="4"/>
      <c r="I14" s="4"/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28125" style="0" customWidth="1"/>
    <col min="2" max="2" width="15.140625" style="0" customWidth="1"/>
  </cols>
  <sheetData>
    <row r="1" spans="1:6" ht="12.75">
      <c r="A1" s="13" t="s">
        <v>37</v>
      </c>
      <c r="B1" s="13"/>
      <c r="C1" s="13"/>
      <c r="D1" s="13"/>
      <c r="E1" s="13"/>
      <c r="F1" s="13"/>
    </row>
    <row r="2" spans="1:6" ht="12.75">
      <c r="A2" s="13" t="s">
        <v>38</v>
      </c>
      <c r="B2" s="13"/>
      <c r="C2" s="13"/>
      <c r="D2" s="13"/>
      <c r="E2" s="13"/>
      <c r="F2" s="13"/>
    </row>
    <row r="3" spans="1:6" ht="12.75">
      <c r="A3" s="13" t="s">
        <v>39</v>
      </c>
      <c r="B3" s="13"/>
      <c r="C3" s="13"/>
      <c r="D3" s="13"/>
      <c r="E3" s="13"/>
      <c r="F3" s="13"/>
    </row>
    <row r="5" spans="1:6" ht="12.75">
      <c r="A5" s="7" t="s">
        <v>1</v>
      </c>
      <c r="B5" s="7" t="s">
        <v>19</v>
      </c>
      <c r="C5" s="7" t="s">
        <v>20</v>
      </c>
      <c r="D5" s="7" t="s">
        <v>21</v>
      </c>
      <c r="E5" s="7" t="s">
        <v>25</v>
      </c>
      <c r="F5" s="7" t="s">
        <v>22</v>
      </c>
    </row>
    <row r="6" spans="1:6" ht="12.75">
      <c r="A6" s="8">
        <v>1</v>
      </c>
      <c r="B6" s="2" t="s">
        <v>26</v>
      </c>
      <c r="C6" s="8" t="s">
        <v>23</v>
      </c>
      <c r="D6" s="8">
        <v>2</v>
      </c>
      <c r="E6" s="8">
        <f>IF(C6="A",4,IF(C6="B",3,IF(C6="C",2,IF(C6="D",1,0))))</f>
        <v>4</v>
      </c>
      <c r="F6" s="8">
        <f>(E6*D6)</f>
        <v>8</v>
      </c>
    </row>
    <row r="7" spans="1:6" ht="12.75">
      <c r="A7" s="8">
        <v>2</v>
      </c>
      <c r="B7" s="2" t="s">
        <v>33</v>
      </c>
      <c r="C7" s="8" t="s">
        <v>23</v>
      </c>
      <c r="D7" s="8">
        <v>2</v>
      </c>
      <c r="E7" s="8">
        <f aca="true" t="shared" si="0" ref="E7:E18">IF(C7="A",4,IF(C7="B",3,IF(C7="C",2,IF(C7="D",1,0))))</f>
        <v>4</v>
      </c>
      <c r="F7" s="8">
        <f aca="true" t="shared" si="1" ref="F7:F13">(E7*D7)</f>
        <v>8</v>
      </c>
    </row>
    <row r="8" spans="1:6" ht="12.75">
      <c r="A8" s="8">
        <v>3</v>
      </c>
      <c r="B8" s="2" t="s">
        <v>27</v>
      </c>
      <c r="C8" s="8" t="s">
        <v>24</v>
      </c>
      <c r="D8" s="8">
        <v>3</v>
      </c>
      <c r="E8" s="8">
        <f t="shared" si="0"/>
        <v>3</v>
      </c>
      <c r="F8" s="8">
        <f t="shared" si="1"/>
        <v>9</v>
      </c>
    </row>
    <row r="9" spans="1:6" ht="12.75">
      <c r="A9" s="8">
        <v>4</v>
      </c>
      <c r="B9" s="2" t="s">
        <v>28</v>
      </c>
      <c r="C9" s="8" t="s">
        <v>24</v>
      </c>
      <c r="D9" s="8">
        <v>3</v>
      </c>
      <c r="E9" s="8">
        <f t="shared" si="0"/>
        <v>3</v>
      </c>
      <c r="F9" s="8">
        <f t="shared" si="1"/>
        <v>9</v>
      </c>
    </row>
    <row r="10" spans="1:6" ht="12.75">
      <c r="A10" s="8">
        <v>5</v>
      </c>
      <c r="B10" s="2" t="s">
        <v>29</v>
      </c>
      <c r="C10" s="8" t="s">
        <v>23</v>
      </c>
      <c r="D10" s="8">
        <v>3</v>
      </c>
      <c r="E10" s="8">
        <f t="shared" si="0"/>
        <v>4</v>
      </c>
      <c r="F10" s="8">
        <f t="shared" si="1"/>
        <v>12</v>
      </c>
    </row>
    <row r="11" spans="1:6" ht="12.75">
      <c r="A11" s="8">
        <v>6</v>
      </c>
      <c r="B11" s="2" t="s">
        <v>30</v>
      </c>
      <c r="C11" s="8" t="s">
        <v>24</v>
      </c>
      <c r="D11" s="8">
        <v>3</v>
      </c>
      <c r="E11" s="8">
        <f t="shared" si="0"/>
        <v>3</v>
      </c>
      <c r="F11" s="8">
        <f t="shared" si="1"/>
        <v>9</v>
      </c>
    </row>
    <row r="12" spans="1:6" ht="12.75">
      <c r="A12" s="8">
        <v>7</v>
      </c>
      <c r="B12" s="2" t="s">
        <v>31</v>
      </c>
      <c r="C12" s="8" t="s">
        <v>23</v>
      </c>
      <c r="D12" s="8">
        <v>3</v>
      </c>
      <c r="E12" s="8">
        <f t="shared" si="0"/>
        <v>4</v>
      </c>
      <c r="F12" s="8">
        <f t="shared" si="1"/>
        <v>12</v>
      </c>
    </row>
    <row r="13" spans="1:6" ht="12.75">
      <c r="A13" s="8">
        <v>8</v>
      </c>
      <c r="B13" s="2" t="s">
        <v>32</v>
      </c>
      <c r="C13" s="8" t="s">
        <v>24</v>
      </c>
      <c r="D13" s="8">
        <v>2</v>
      </c>
      <c r="E13" s="8">
        <f t="shared" si="0"/>
        <v>3</v>
      </c>
      <c r="F13" s="8">
        <f t="shared" si="1"/>
        <v>6</v>
      </c>
    </row>
    <row r="14" spans="3:6" ht="12.75">
      <c r="C14" s="9" t="s">
        <v>22</v>
      </c>
      <c r="D14" s="2">
        <f>SUM(D6:D13)</f>
        <v>21</v>
      </c>
      <c r="E14" s="9"/>
      <c r="F14" s="9">
        <f>SUM(F6:F13)</f>
        <v>73</v>
      </c>
    </row>
    <row r="15" spans="3:6" ht="12.75">
      <c r="C15" s="9" t="s">
        <v>34</v>
      </c>
      <c r="D15" s="10">
        <f>(F14/D14)</f>
        <v>3.4761904761904763</v>
      </c>
      <c r="E15" s="11"/>
      <c r="F15" s="12"/>
    </row>
  </sheetData>
  <mergeCells count="1">
    <mergeCell ref="D15:F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2010-10-25T00:16:43Z</dcterms:created>
  <dcterms:modified xsi:type="dcterms:W3CDTF">2010-10-25T01:07:27Z</dcterms:modified>
  <cp:category/>
  <cp:version/>
  <cp:contentType/>
  <cp:contentStatus/>
</cp:coreProperties>
</file>